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mplate Nilai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<sst xmlns="http://schemas.openxmlformats.org/spreadsheetml/2006/main" count="66" uniqueCount="66">
  <si>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MIN</t>
  </si>
  <si>
    <t>MAX</t>
  </si>
  <si>
    <t>INDEKS</t>
  </si>
  <si>
    <t>HURUF</t>
  </si>
  <si>
    <t>NIM</t>
  </si>
  <si>
    <t>NAMA</t>
  </si>
  <si>
    <t>PRESENSI</t>
  </si>
  <si>
    <t>TUGAS</t>
  </si>
  <si>
    <t>UJIAN AKHIR SEMESTER</t>
  </si>
  <si>
    <t>UJIAN TENGAH SEMESTER</t>
  </si>
  <si>
    <t>NA</t>
  </si>
  <si>
    <t>nilai_indeks</t>
  </si>
  <si>
    <t>nilai_huruf</t>
  </si>
  <si>
    <t>E</t>
  </si>
  <si>
    <t>218820100001</t>
  </si>
  <si>
    <t>MUHAMMAD MUHIBBUL MANAN</t>
  </si>
  <si>
    <t>D</t>
  </si>
  <si>
    <t>218820100002</t>
  </si>
  <si>
    <t>BADRUL QUDSY</t>
  </si>
  <si>
    <t>C</t>
  </si>
  <si>
    <t>218820100003</t>
  </si>
  <si>
    <t>MUHAMMAD NADIRUN</t>
  </si>
  <si>
    <t>B</t>
  </si>
  <si>
    <t>218820100004</t>
  </si>
  <si>
    <t>HALIMATUS QOMARIA</t>
  </si>
  <si>
    <t>A</t>
  </si>
  <si>
    <t>218820100005</t>
  </si>
  <si>
    <t>AHMAD FADLI FALAHUDDIN</t>
  </si>
  <si>
    <t>218820100006</t>
  </si>
  <si>
    <t>ILSA RAODLOTUL ZANNAH</t>
  </si>
  <si>
    <t>218820100007</t>
  </si>
  <si>
    <t>NUVITA RISKY WARDANI</t>
  </si>
  <si>
    <t>218820100008</t>
  </si>
  <si>
    <t>DYSTIANI YULIA NINGRUM</t>
  </si>
  <si>
    <t>218820100009</t>
  </si>
  <si>
    <t>TIYAS SYAFI'I</t>
  </si>
  <si>
    <t>218820100010</t>
  </si>
  <si>
    <t>LUKMAN HAKIM AL AZIZ</t>
  </si>
  <si>
    <t>218820100011</t>
  </si>
  <si>
    <t>TUHFATUL HASANAH</t>
  </si>
  <si>
    <t>218820100012</t>
  </si>
  <si>
    <t>WINDAYATI</t>
  </si>
  <si>
    <t>218820100013</t>
  </si>
  <si>
    <t>NADHIMATUN NAFISA MAULIDINA</t>
  </si>
  <si>
    <t>218820100014</t>
  </si>
  <si>
    <t>DENOK ANDINI</t>
  </si>
  <si>
    <t>218820100015</t>
  </si>
  <si>
    <t>NIHAYATUL MUWAFAQOH</t>
  </si>
  <si>
    <t>218820100016</t>
  </si>
  <si>
    <t>SAMSUL ARIFIN</t>
  </si>
  <si>
    <t>218820100017</t>
  </si>
  <si>
    <t>NANDINI KHARISMAWATI</t>
  </si>
  <si>
    <t>218820100018</t>
  </si>
  <si>
    <t>PUTU SHOFI PUTRI MADANI</t>
  </si>
  <si>
    <t>218820100019</t>
  </si>
  <si>
    <t>KHOINATUL A'YUNI</t>
  </si>
  <si>
    <t>218820100020</t>
  </si>
  <si>
    <t>MOH HAMDAN SOLAHUDDIBN</t>
  </si>
  <si>
    <t>218820100021</t>
  </si>
  <si>
    <t>MUH SAID ARIFIN</t>
  </si>
  <si>
    <t>218820100022</t>
  </si>
  <si>
    <t>RIF'ATIN</t>
  </si>
  <si>
    <t>218820100023</t>
  </si>
  <si>
    <t>AHMAT</t>
  </si>
  <si>
    <t>218820100024</t>
  </si>
  <si>
    <t>HAMDI HIDAYATULLAH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</si>
</sst>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H22" sqref="H22"/>
    </sheetView>
  </sheetViews>
  <sheetFormatPr defaultColWidth="9.140625" defaultRowHeight="15"/>
  <cols>
    <col min="4" max="4" width="5.8515625" style="0" customWidth="1"/>
    <col min="6" max="6" width="15.28125" style="0" customWidth="1"/>
    <col min="7" max="7" width="33.00390625" style="0" customWidth="1"/>
    <col min="8" max="8" width="10.57421875" style="0" customWidth="1"/>
    <col min="9" max="9" width="7.00390625" style="0" customWidth="1"/>
    <col min="10" max="10" width="24.7109375" style="0" customWidth="1"/>
    <col min="11" max="11" width="25.8515625" style="0" customWidth="1"/>
    <col min="12" max="12" width="3.421875" style="0" customWidth="1"/>
    <col min="13" max="13" width="15.28125" style="0" customWidth="1"/>
    <col min="14" max="14" width="14.0039062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5">
      <c r="A2">
        <v>0</v>
      </c>
      <c r="B2">
        <v>45</v>
      </c>
      <c r="C2">
        <v>0</v>
      </c>
      <c r="D2" t="s">
        <v>13</v>
      </c>
      <c r="F2" t="s">
        <v>14</v>
      </c>
      <c r="G2" t="s">
        <v>15</v>
      </c>
      <c r="L2">
        <f aca="true" t="shared" si="0" ref="L2:L25">ROUND(((H2*10)+(I2*20)+(J2*40)+(K2*30))/100,2)</f>
        <v>0</v>
      </c>
      <c r="M2">
        <f>VLOOKUP(L2,A2:D6,3,1)</f>
        <v>0</v>
      </c>
      <c r="N2" t="str">
        <f>VLOOKUP(L2,A2:D6,4,1)</f>
        <v>E</v>
      </c>
    </row>
    <row r="3" spans="1:14" ht="15">
      <c r="A3">
        <v>46</v>
      </c>
      <c r="B3">
        <v>54</v>
      </c>
      <c r="C3">
        <v>1</v>
      </c>
      <c r="D3" t="s">
        <v>16</v>
      </c>
      <c r="F3" t="s">
        <v>17</v>
      </c>
      <c r="G3" t="s">
        <v>18</v>
      </c>
      <c r="L3">
        <f t="shared" si="0"/>
        <v>0</v>
      </c>
      <c r="M3">
        <f>VLOOKUP(L3,A2:D6,3,1)</f>
        <v>0</v>
      </c>
      <c r="N3" t="str">
        <f>VLOOKUP(L3,A2:D6,4,1)</f>
        <v>E</v>
      </c>
    </row>
    <row r="4" spans="1:14" ht="15">
      <c r="A4">
        <v>55</v>
      </c>
      <c r="B4">
        <v>70</v>
      </c>
      <c r="C4">
        <v>2</v>
      </c>
      <c r="D4" t="s">
        <v>19</v>
      </c>
      <c r="F4" t="s">
        <v>20</v>
      </c>
      <c r="G4" t="s">
        <v>21</v>
      </c>
      <c r="L4">
        <f t="shared" si="0"/>
        <v>0</v>
      </c>
      <c r="M4">
        <f>VLOOKUP(L4,A2:D6,3,1)</f>
        <v>0</v>
      </c>
      <c r="N4" t="str">
        <f>VLOOKUP(L4,A2:D6,4,1)</f>
        <v>E</v>
      </c>
    </row>
    <row r="5" spans="1:14" ht="15">
      <c r="A5">
        <v>71</v>
      </c>
      <c r="B5">
        <v>85</v>
      </c>
      <c r="C5">
        <v>3</v>
      </c>
      <c r="D5" t="s">
        <v>22</v>
      </c>
      <c r="F5" t="s">
        <v>23</v>
      </c>
      <c r="G5" t="s">
        <v>24</v>
      </c>
      <c r="L5">
        <f t="shared" si="0"/>
        <v>0</v>
      </c>
      <c r="M5">
        <f>VLOOKUP(L5,A2:D6,3,1)</f>
        <v>0</v>
      </c>
      <c r="N5" t="str">
        <f>VLOOKUP(L5,A2:D6,4,1)</f>
        <v>E</v>
      </c>
    </row>
    <row r="6" spans="1:14" ht="15">
      <c r="A6">
        <v>86</v>
      </c>
      <c r="B6">
        <v>100</v>
      </c>
      <c r="C6">
        <v>4</v>
      </c>
      <c r="D6" t="s">
        <v>25</v>
      </c>
      <c r="F6" t="s">
        <v>26</v>
      </c>
      <c r="G6" t="s">
        <v>27</v>
      </c>
      <c r="H6">
        <v>80</v>
      </c>
      <c r="I6">
        <v>90</v>
      </c>
      <c r="J6">
        <v>85</v>
      </c>
      <c r="K6">
        <v>85</v>
      </c>
      <c r="L6">
        <f t="shared" si="0"/>
        <v>85.5</v>
      </c>
      <c r="M6">
        <f>VLOOKUP(L6,A2:D6,3,1)</f>
        <v>3</v>
      </c>
      <c r="N6" t="str">
        <f>VLOOKUP(L6,A2:D6,4,1)</f>
        <v>B</v>
      </c>
    </row>
    <row r="7" spans="6:14" ht="15">
      <c r="F7" t="s">
        <v>28</v>
      </c>
      <c r="G7" t="s">
        <v>29</v>
      </c>
      <c r="L7">
        <f t="shared" si="0"/>
        <v>0</v>
      </c>
      <c r="M7">
        <f>VLOOKUP(L7,A2:D6,3,1)</f>
        <v>0</v>
      </c>
      <c r="N7" t="str">
        <f>VLOOKUP(L7,A2:D6,4,1)</f>
        <v>E</v>
      </c>
    </row>
    <row r="8" spans="6:14" ht="15">
      <c r="F8" t="s">
        <v>30</v>
      </c>
      <c r="G8" t="s">
        <v>31</v>
      </c>
      <c r="L8">
        <f t="shared" si="0"/>
        <v>0</v>
      </c>
      <c r="M8">
        <f>VLOOKUP(L8,A2:D6,3,1)</f>
        <v>0</v>
      </c>
      <c r="N8" t="str">
        <f>VLOOKUP(L8,A2:D6,4,1)</f>
        <v>E</v>
      </c>
    </row>
    <row r="9" spans="6:14" ht="15">
      <c r="F9" t="s">
        <v>32</v>
      </c>
      <c r="G9" t="s">
        <v>33</v>
      </c>
      <c r="H9">
        <v>85</v>
      </c>
      <c r="I9">
        <v>85</v>
      </c>
      <c r="J9">
        <v>85</v>
      </c>
      <c r="K9">
        <v>85</v>
      </c>
      <c r="L9">
        <f t="shared" si="0"/>
        <v>85</v>
      </c>
      <c r="M9">
        <f>VLOOKUP(L9,A2:D6,3,1)</f>
        <v>3</v>
      </c>
      <c r="N9" t="str">
        <f>VLOOKUP(L9,A2:D6,4,1)</f>
        <v>B</v>
      </c>
    </row>
    <row r="10" spans="6:14" ht="15">
      <c r="F10" t="s">
        <v>34</v>
      </c>
      <c r="G10" t="s">
        <v>35</v>
      </c>
      <c r="L10">
        <f t="shared" si="0"/>
        <v>0</v>
      </c>
      <c r="M10">
        <f>VLOOKUP(L10,A2:D6,3,1)</f>
        <v>0</v>
      </c>
      <c r="N10" t="str">
        <f>VLOOKUP(L10,A2:D6,4,1)</f>
        <v>E</v>
      </c>
    </row>
    <row r="11" spans="6:14" ht="15">
      <c r="F11" t="s">
        <v>36</v>
      </c>
      <c r="G11" t="s">
        <v>37</v>
      </c>
      <c r="L11">
        <f t="shared" si="0"/>
        <v>0</v>
      </c>
      <c r="M11">
        <f>VLOOKUP(L11,A2:D6,3,1)</f>
        <v>0</v>
      </c>
      <c r="N11" t="str">
        <f>VLOOKUP(L11,A2:D6,4,1)</f>
        <v>E</v>
      </c>
    </row>
    <row r="12" spans="6:14" ht="15">
      <c r="F12" t="s">
        <v>38</v>
      </c>
      <c r="G12" t="s">
        <v>39</v>
      </c>
      <c r="L12">
        <f t="shared" si="0"/>
        <v>0</v>
      </c>
      <c r="M12">
        <f>VLOOKUP(L12,A2:D6,3,1)</f>
        <v>0</v>
      </c>
      <c r="N12" t="str">
        <f>VLOOKUP(L12,A2:D6,4,1)</f>
        <v>E</v>
      </c>
    </row>
    <row r="13" spans="6:14" ht="15">
      <c r="F13" t="s">
        <v>40</v>
      </c>
      <c r="G13" t="s">
        <v>41</v>
      </c>
      <c r="L13">
        <f t="shared" si="0"/>
        <v>0</v>
      </c>
      <c r="M13">
        <f>VLOOKUP(L13,A2:D6,3,1)</f>
        <v>0</v>
      </c>
      <c r="N13" t="str">
        <f>VLOOKUP(L13,A2:D6,4,1)</f>
        <v>E</v>
      </c>
    </row>
    <row r="14" spans="6:14" ht="15">
      <c r="F14" t="s">
        <v>42</v>
      </c>
      <c r="G14" t="s">
        <v>43</v>
      </c>
      <c r="L14">
        <f t="shared" si="0"/>
        <v>0</v>
      </c>
      <c r="M14">
        <f>VLOOKUP(L14,A2:D6,3,1)</f>
        <v>0</v>
      </c>
      <c r="N14" t="str">
        <f>VLOOKUP(L14,A2:D6,4,1)</f>
        <v>E</v>
      </c>
    </row>
    <row r="15" spans="6:14" ht="15">
      <c r="F15" t="s">
        <v>44</v>
      </c>
      <c r="G15" t="s">
        <v>45</v>
      </c>
      <c r="H15">
        <v>85</v>
      </c>
      <c r="I15">
        <v>85</v>
      </c>
      <c r="J15">
        <v>80</v>
      </c>
      <c r="K15">
        <v>85</v>
      </c>
      <c r="L15">
        <f t="shared" si="0"/>
        <v>83</v>
      </c>
      <c r="M15">
        <f>VLOOKUP(L15,A2:D6,3,1)</f>
        <v>3</v>
      </c>
      <c r="N15" t="str">
        <f>VLOOKUP(L15,A2:D6,4,1)</f>
        <v>B</v>
      </c>
    </row>
    <row r="16" spans="6:14" ht="15">
      <c r="F16" t="s">
        <v>46</v>
      </c>
      <c r="G16" t="s">
        <v>47</v>
      </c>
      <c r="L16">
        <f t="shared" si="0"/>
        <v>0</v>
      </c>
      <c r="M16">
        <f>VLOOKUP(L16,A2:D6,3,1)</f>
        <v>0</v>
      </c>
      <c r="N16" t="str">
        <f>VLOOKUP(L16,A2:D6,4,1)</f>
        <v>E</v>
      </c>
    </row>
    <row r="17" spans="6:14" ht="15">
      <c r="F17" t="s">
        <v>48</v>
      </c>
      <c r="G17" t="s">
        <v>49</v>
      </c>
      <c r="L17">
        <f t="shared" si="0"/>
        <v>0</v>
      </c>
      <c r="M17">
        <f>VLOOKUP(L17,A2:D6,3,1)</f>
        <v>0</v>
      </c>
      <c r="N17" t="str">
        <f>VLOOKUP(L17,A2:D6,4,1)</f>
        <v>E</v>
      </c>
    </row>
    <row r="18" spans="6:14" ht="15">
      <c r="F18" t="s">
        <v>50</v>
      </c>
      <c r="G18" t="s">
        <v>51</v>
      </c>
      <c r="L18">
        <f t="shared" si="0"/>
        <v>0</v>
      </c>
      <c r="M18">
        <f>VLOOKUP(L18,A2:D6,3,1)</f>
        <v>0</v>
      </c>
      <c r="N18" t="str">
        <f>VLOOKUP(L18,A2:D6,4,1)</f>
        <v>E</v>
      </c>
    </row>
    <row r="19" spans="6:14" ht="15">
      <c r="F19" t="s">
        <v>52</v>
      </c>
      <c r="G19" t="s">
        <v>53</v>
      </c>
      <c r="H19">
        <v>85</v>
      </c>
      <c r="I19">
        <v>90</v>
      </c>
      <c r="J19">
        <v>85</v>
      </c>
      <c r="K19">
        <v>80</v>
      </c>
      <c r="L19">
        <f t="shared" si="0"/>
        <v>84.5</v>
      </c>
      <c r="M19">
        <f>VLOOKUP(L19,A2:D6,3,1)</f>
        <v>3</v>
      </c>
      <c r="N19" t="str">
        <f>VLOOKUP(L19,A2:D6,4,1)</f>
        <v>B</v>
      </c>
    </row>
    <row r="20" spans="6:14" ht="15">
      <c r="F20" t="s">
        <v>54</v>
      </c>
      <c r="G20" t="s">
        <v>55</v>
      </c>
      <c r="L20">
        <f t="shared" si="0"/>
        <v>0</v>
      </c>
      <c r="M20">
        <f>VLOOKUP(L20,A2:D6,3,1)</f>
        <v>0</v>
      </c>
      <c r="N20" t="str">
        <f>VLOOKUP(L20,A2:D6,4,1)</f>
        <v>E</v>
      </c>
    </row>
    <row r="21" spans="6:14" ht="15">
      <c r="F21" t="s">
        <v>56</v>
      </c>
      <c r="G21" t="s">
        <v>57</v>
      </c>
      <c r="L21">
        <f t="shared" si="0"/>
        <v>0</v>
      </c>
      <c r="M21">
        <f>VLOOKUP(L21,A2:D6,3,1)</f>
        <v>0</v>
      </c>
      <c r="N21" t="str">
        <f>VLOOKUP(L21,A2:D6,4,1)</f>
        <v>E</v>
      </c>
    </row>
    <row r="22" spans="6:14" ht="15">
      <c r="F22" t="s">
        <v>58</v>
      </c>
      <c r="G22" t="s">
        <v>59</v>
      </c>
      <c r="L22">
        <f t="shared" si="0"/>
        <v>0</v>
      </c>
      <c r="M22">
        <f>VLOOKUP(L22,A2:D6,3,1)</f>
        <v>0</v>
      </c>
      <c r="N22" t="str">
        <f>VLOOKUP(L22,A2:D6,4,1)</f>
        <v>E</v>
      </c>
    </row>
    <row r="23" spans="6:14" ht="15">
      <c r="F23" t="s">
        <v>60</v>
      </c>
      <c r="G23" t="s">
        <v>61</v>
      </c>
      <c r="L23">
        <f t="shared" si="0"/>
        <v>0</v>
      </c>
      <c r="M23">
        <f>VLOOKUP(L23,A2:D6,3,1)</f>
        <v>0</v>
      </c>
      <c r="N23" t="str">
        <f>VLOOKUP(L23,A2:D6,4,1)</f>
        <v>E</v>
      </c>
    </row>
    <row r="24" spans="6:14" ht="15">
      <c r="F24" t="s">
        <v>62</v>
      </c>
      <c r="G24" t="s">
        <v>63</v>
      </c>
      <c r="L24">
        <f t="shared" si="0"/>
        <v>0</v>
      </c>
      <c r="M24">
        <f>VLOOKUP(L24,A2:D6,3,1)</f>
        <v>0</v>
      </c>
      <c r="N24" t="str">
        <f>VLOOKUP(L24,A2:D6,4,1)</f>
        <v>E</v>
      </c>
    </row>
    <row r="25" spans="6:14" ht="15">
      <c r="F25" t="s">
        <v>64</v>
      </c>
      <c r="G25" t="s">
        <v>65</v>
      </c>
      <c r="L25">
        <f t="shared" si="0"/>
        <v>0</v>
      </c>
      <c r="M25">
        <f>VLOOKUP(L25,A2:D6,3,1)</f>
        <v>0</v>
      </c>
      <c r="N25" t="str">
        <f>VLOOKUP(L25,A2:D6,4,1)</f>
        <v>E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ACER</cp:lastModifiedBy>
  <dcterms:created xsi:type="dcterms:W3CDTF">2023-08-02T12:40:33Z</dcterms:created>
  <dcterms:modified xsi:type="dcterms:W3CDTF">2023-08-02T05:48:11Z</dcterms:modified>
  <cp:category/>
  <cp:version/>
  <cp:contentType/>
  <cp:contentStatus/>
</cp:coreProperties>
</file>